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ZBIORCZE ZESTAWIENIE KOSZTÓW" sheetId="1" r:id="rId1"/>
    <sheet name="ARKUSZ WYCENY" sheetId="2" r:id="rId2"/>
  </sheets>
  <definedNames/>
  <calcPr fullCalcOnLoad="1"/>
</workbook>
</file>

<file path=xl/sharedStrings.xml><?xml version="1.0" encoding="utf-8"?>
<sst xmlns="http://schemas.openxmlformats.org/spreadsheetml/2006/main" count="251" uniqueCount="123">
  <si>
    <t/>
  </si>
  <si>
    <t xml:space="preserve">Remont pokrycia dachowego, remont kominów, wymiana instalacji odgromowej w Budynku Kuratorium Oświaty - Delegatura w Bielsku Białej. </t>
  </si>
  <si>
    <t>Wykonawca:</t>
  </si>
  <si>
    <t>Data:</t>
  </si>
  <si>
    <t>Lp</t>
  </si>
  <si>
    <t>Oznaczenie arkusza</t>
  </si>
  <si>
    <t>Nazwa elementu</t>
  </si>
  <si>
    <t>Wartość</t>
  </si>
  <si>
    <t>Jednostka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</si>
  <si>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</si>
  <si>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</si>
  <si>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</si>
  <si>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</si>
  <si>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</si>
  <si>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</si>
  <si>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</si>
  <si>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</si>
  <si>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</si>
  <si>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</si>
  <si>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 xml:space="preserve">Kosztorys </t>
  </si>
  <si>
    <t>ELEMENT 1</t>
  </si>
  <si>
    <t>Roboty rozbiorkowe</t>
  </si>
  <si>
    <t>ELEMENT 2</t>
  </si>
  <si>
    <t>Remont pokrycia dachowego</t>
  </si>
  <si>
    <t>ELEMENT 3</t>
  </si>
  <si>
    <t>Instalacja odgromowa naziemna</t>
  </si>
  <si>
    <t>ELEMENT 4</t>
  </si>
  <si>
    <t>Instalacja odgromowa podziemna</t>
  </si>
  <si>
    <t>Opis robót</t>
  </si>
  <si>
    <t>Szacowany obmiar projektanta</t>
  </si>
  <si>
    <t>Krotność</t>
  </si>
  <si>
    <t>Cena jednostkowa netto</t>
  </si>
  <si>
    <t>Roboty rozbiórkowe, betonowych czapek kominowych</t>
  </si>
  <si>
    <t>1.1</t>
  </si>
  <si>
    <t>m2</t>
  </si>
  <si>
    <t>Rozebranie obróbek murów ogniowych, okapów, kołnierzy, gzymsów itp. z blachy, nie nadających się do użytku</t>
  </si>
  <si>
    <t>1.2</t>
  </si>
  <si>
    <t>Wywóz materialu  z rozbiorki samochodami skrzyniowymi do 1·km</t>
  </si>
  <si>
    <t>1.3</t>
  </si>
  <si>
    <t>m3</t>
  </si>
  <si>
    <t>Wywóz gruzu spryzmowanego samochodami skrzyniowymi na każdy następny 1·km</t>
  </si>
  <si>
    <t>1.4</t>
  </si>
  <si>
    <t>RAZEM 1  Roboty rozbiorkowe</t>
  </si>
  <si>
    <t>Nakrywy  z betonu B 15 i kominów o średniej grubości płyty 7·cm</t>
  </si>
  <si>
    <t>2.1</t>
  </si>
  <si>
    <t>Docieplenie ścian kominow  płytami styropianowymi gr 5 cm  i pokrycie wyprawami elewacyjnymi, (styropian + 1·warstwa siatki), ściany boczne komina .</t>
  </si>
  <si>
    <t>2.2</t>
  </si>
  <si>
    <t>Naprawa pokryć dachowych papą termozgrzewalną, jednokrotne pokrycie papą wierzchniego krycia</t>
  </si>
  <si>
    <t>2.3</t>
  </si>
  <si>
    <t>Naprawa pokryć dachowych papą termozgrzewalną, obróbki z papy wierzchniego krycia (kominy)</t>
  </si>
  <si>
    <t>2.4</t>
  </si>
  <si>
    <t>Obróbki blacharskie z blachy powlekanej, szerokość w rozwinięciu ponad 25·cm</t>
  </si>
  <si>
    <t>2.5</t>
  </si>
  <si>
    <t>RAZEM 2  Remont pokrycia dachowego</t>
  </si>
  <si>
    <t>Demontaż przewodów wyrównawczych i odgromowych, na dachach, płaskownik lub pręt na dachu płaskim</t>
  </si>
  <si>
    <t>3.1</t>
  </si>
  <si>
    <t>m</t>
  </si>
  <si>
    <t>Demontaż przewodów wyrównawczych i odgromowych mocowanych na wspornikach na ścianie, ciąg pionowy, pręt o przekroju do 120·mm2</t>
  </si>
  <si>
    <t>3.2</t>
  </si>
  <si>
    <t>Demontaż, złącze odgałęźne 3-wylotowe
R = 0,500   M = 1,000   S = 1,000</t>
  </si>
  <si>
    <t>3.3</t>
  </si>
  <si>
    <t>szt</t>
  </si>
  <si>
    <t>Demontaż w instalacji uziemiającej lub odgromowej, złącze kontrolne, połączenie drut-płaskownik
R = 0,500   M = 1,000   S = 1,000</t>
  </si>
  <si>
    <t>3.4</t>
  </si>
  <si>
    <t>Montaż wsporników dla instalacji odgromowej naprężanej na ścianach i dachach, naciągowe z 2 złączkami przelotowymi naprężającymi, na ścianie - cegła</t>
  </si>
  <si>
    <t>3.5</t>
  </si>
  <si>
    <t>Montaż zwodów instalacji odgromowej naprężanej z pręta do Fi·10·mm na uprzednio zainstalowanych wspornikach, zwód poziomy, dach stromy</t>
  </si>
  <si>
    <t>3.6</t>
  </si>
  <si>
    <t>Montaż zwodów poziomych instalacji odgromowej nienaprężonych z pręta do Fi·10·mm, dach płaski, wsporniki klejone</t>
  </si>
  <si>
    <t>3.7</t>
  </si>
  <si>
    <t>Montaż zwodów poziomych instalacji odgromowej nienaprężonych z pręta do Fi·10·mm, dach płaski, papa na betonie</t>
  </si>
  <si>
    <t>3.8</t>
  </si>
  <si>
    <t>Montaż przewodów odprowadzających instalacji odgromowej na kominach, podłoże z cegły, mechaniczne wykonanie otworu, pręt Fi·10·mm</t>
  </si>
  <si>
    <t>3.9</t>
  </si>
  <si>
    <t>Łączenie pręta o średnicy do 10·mm na dachu za pomocą złączy skręcanych, złącze uniwersalne krzyżowe</t>
  </si>
  <si>
    <t>3.10</t>
  </si>
  <si>
    <t>Łączenie pręta o średnicy do 10·mm na dachu za pomocą złączy skręcanych, złącze odgałęźne 3-wylotowe</t>
  </si>
  <si>
    <t>3.11</t>
  </si>
  <si>
    <t>Łączenie pręta o średnicy do 10·mm na dachu za pomocą złączy skręcanych, złącze odgałęźne 2-wylotowe</t>
  </si>
  <si>
    <t>3.12</t>
  </si>
  <si>
    <t>Montaż złączy kontrolnych w instalacji odgromowej, złącze kontrolne, połączenie drut-płaskownik</t>
  </si>
  <si>
    <t>3.13</t>
  </si>
  <si>
    <t>Montaż uchwytu uziemiającego, skręcanego, na rurze Fi do 100·mm - maszt antenowy</t>
  </si>
  <si>
    <t>3.14</t>
  </si>
  <si>
    <t>Montaż iglic, na dachu z gotowymi kotwami, IO-2,5, masa 21·kg</t>
  </si>
  <si>
    <t>3.15</t>
  </si>
  <si>
    <t>kpl</t>
  </si>
  <si>
    <t>Badania i pomiary instalacji, instalacja odgromowa, pomiar pierwszy</t>
  </si>
  <si>
    <t>3.16</t>
  </si>
  <si>
    <t>pomiar</t>
  </si>
  <si>
    <t>Badania i pomiary instalacji, instalacja odgromowa, pomiar za każdy następny</t>
  </si>
  <si>
    <t>3.17</t>
  </si>
  <si>
    <t>RAZEM 3  Instalacja odgromowa naziemna</t>
  </si>
  <si>
    <t>Rozebranie chodników, płyty betonowe 50x50x7·cm na podsypce piaskowej</t>
  </si>
  <si>
    <t>4.1</t>
  </si>
  <si>
    <t>Cięcie nawierzchni mechanicznie, z mas mineralno-asfaltowych, głębokość 5·cm</t>
  </si>
  <si>
    <t>4.2</t>
  </si>
  <si>
    <t>Rozebranie nawierzchni z mieszanek mineralno-bitumicznych, ręcznie, grubość nawierzchni 3·cm</t>
  </si>
  <si>
    <t>4.3</t>
  </si>
  <si>
    <t>Rozebranie nawierzchni z mieszanek mineralno-bitumicznych, ręcznie, dodatek za każdy dalszy 1·cm</t>
  </si>
  <si>
    <t>4.4</t>
  </si>
  <si>
    <t>Demontaż przewodów odgromowych, płaskownik luzem</t>
  </si>
  <si>
    <t>4.5</t>
  </si>
  <si>
    <t>4.6</t>
  </si>
  <si>
    <t>Montaż uziomu powierzchniowego, głębokość wykopu do 0,8·m, grunt kategorii IV</t>
  </si>
  <si>
    <t>4.7</t>
  </si>
  <si>
    <t>Montaż przewodów odprowadzających instalacji odgromowej na budynkach, bednarka 120·mm2</t>
  </si>
  <si>
    <t>4.8</t>
  </si>
  <si>
    <t>Chodniki z płyt betonowych, 50x50x7·cm na podsypce piaskowej z wypełnieniem spoin piaskiem</t>
  </si>
  <si>
    <t>4.9</t>
  </si>
  <si>
    <t>Nawierzchnie z mieszanki asfaltu lanego (warstwa ścieralna), mieszanka grysowa, grubość warstwy 2·cm</t>
  </si>
  <si>
    <t>4.10</t>
  </si>
  <si>
    <t>Nawierzchnie z mieszanki asfaltu lanego (warstwa ścieralna), mieszanka grysowa, dodatek za każdy dalszy 1·cm</t>
  </si>
  <si>
    <t>4.11</t>
  </si>
  <si>
    <t>Montaż w instalacji uziemiającej lub odgromowej, złącze kontrolne, połączenie drut-płaskownik</t>
  </si>
  <si>
    <t>4.12</t>
  </si>
  <si>
    <t>Badanie i pomiar instalacji odgromowej, pomiar pierwszy</t>
  </si>
  <si>
    <t>4.13</t>
  </si>
  <si>
    <t>Badanie i pomiar instalacji odgromowej, pomiar następny</t>
  </si>
  <si>
    <t>4.14</t>
  </si>
  <si>
    <t>RAZEM 4  Instalacja odgromowa podziemna</t>
  </si>
  <si>
    <t>OGÓŁEM</t>
  </si>
  <si>
    <t>Załącznik Nr 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</si>
</sst>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####"/>
    <numFmt numFmtId="173" formatCode="0.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Alignment="0"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vertical="top" wrapText="1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 vertical="top" wrapText="1"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vertical="top" wrapText="1"/>
    </xf>
    <xf numFmtId="172" fontId="0" fillId="33" borderId="10" xfId="0" applyNumberFormat="1" applyFill="1" applyBorder="1" applyAlignment="1">
      <alignment wrapText="1"/>
    </xf>
    <xf numFmtId="172" fontId="0" fillId="34" borderId="10" xfId="0" applyNumberFormat="1" applyFill="1" applyBorder="1" applyAlignment="1">
      <alignment wrapText="1"/>
    </xf>
    <xf numFmtId="172" fontId="0" fillId="35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 vertical="center" textRotation="90" wrapText="1"/>
    </xf>
    <xf numFmtId="172" fontId="1" fillId="33" borderId="10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172" fontId="0" fillId="0" borderId="14" xfId="0" applyNumberFormat="1" applyBorder="1" applyAlignment="1">
      <alignment/>
    </xf>
    <xf numFmtId="0" fontId="0" fillId="0" borderId="0" xfId="0" applyAlignment="1">
      <alignment horizontal="center" wrapText="1"/>
    </xf>
    <xf numFmtId="49" fontId="1" fillId="36" borderId="11" xfId="0" applyNumberFormat="1" applyFont="1" applyFill="1" applyBorder="1" applyAlignment="1">
      <alignment vertical="top" wrapText="1"/>
    </xf>
    <xf numFmtId="49" fontId="0" fillId="33" borderId="11" xfId="0" applyNumberFormat="1" applyFill="1" applyBorder="1" applyAlignment="1">
      <alignment vertical="top" wrapText="1"/>
    </xf>
    <xf numFmtId="0" fontId="1" fillId="0" borderId="0" xfId="0" applyFont="1" applyAlignment="1">
      <alignment horizontal="center"/>
    </xf>
    <xf numFmtId="49" fontId="0" fillId="0" borderId="11" xfId="0" applyNumberFormat="1" applyFill="1" applyBorder="1" applyAlignment="1">
      <alignment horizontal="right" vertical="top" wrapText="1"/>
    </xf>
    <xf numFmtId="49" fontId="0" fillId="0" borderId="11" xfId="0" applyNumberForma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605D"/>
      <rgbColor rgb="009BBB5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5"/>
  <sheetViews>
    <sheetView tabSelected="1" zoomScalePageLayoutView="0" workbookViewId="0" topLeftCell="A1">
      <selection activeCell="Q13" sqref="Q13"/>
    </sheetView>
  </sheetViews>
  <sheetFormatPr defaultColWidth="9.140625" defaultRowHeight="12.75" outlineLevelRow="1"/>
  <cols>
    <col min="1" max="1" width="11.00390625" style="0" customWidth="1"/>
    <col min="2" max="2" width="16.00390625" style="0" customWidth="1"/>
    <col min="3" max="3" width="41.8515625" style="0" customWidth="1"/>
    <col min="4" max="4" width="14.00390625" style="0" customWidth="1"/>
  </cols>
  <sheetData>
    <row r="1" spans="1:4" ht="26.25" customHeight="1">
      <c r="A1" s="16" t="s">
        <v>1</v>
      </c>
      <c r="B1" s="16" t="s">
        <v>0</v>
      </c>
      <c r="C1" s="16" t="s">
        <v>0</v>
      </c>
      <c r="D1" s="16" t="s">
        <v>0</v>
      </c>
    </row>
    <row r="2" spans="1:4" ht="25.5">
      <c r="A2" s="2" t="s">
        <v>2</v>
      </c>
      <c r="B2" s="17" t="s">
        <v>0</v>
      </c>
      <c r="C2" s="17" t="s">
        <v>0</v>
      </c>
      <c r="D2" s="17" t="s">
        <v>0</v>
      </c>
    </row>
    <row r="3" spans="1:4" ht="12.75">
      <c r="A3" s="2" t="s">
        <v>3</v>
      </c>
      <c r="B3" s="17"/>
      <c r="C3" s="17"/>
      <c r="D3" s="17"/>
    </row>
    <row r="5" spans="1:4" ht="25.5">
      <c r="A5" s="1" t="s">
        <v>4</v>
      </c>
      <c r="B5" s="1" t="s">
        <v>5</v>
      </c>
      <c r="C5" s="1" t="s">
        <v>6</v>
      </c>
      <c r="D5" s="1" t="s">
        <v>7</v>
      </c>
    </row>
    <row r="6" spans="1:4" ht="12.75">
      <c r="A6" s="1" t="s">
        <v>9</v>
      </c>
      <c r="B6" s="1" t="s">
        <v>11</v>
      </c>
      <c r="C6" s="1" t="s">
        <v>12</v>
      </c>
      <c r="D6" s="1" t="s">
        <v>13</v>
      </c>
    </row>
    <row r="7" spans="1:4" ht="51">
      <c r="A7" s="4" t="s">
        <v>9</v>
      </c>
      <c r="B7" s="4" t="s">
        <v>19</v>
      </c>
      <c r="C7" s="4" t="s">
        <v>1</v>
      </c>
      <c r="D7" s="8">
        <f>'ARKUSZ WYCENY'!G58</f>
        <v>0</v>
      </c>
    </row>
    <row r="8" spans="1:4" ht="12.75" outlineLevel="1">
      <c r="A8" s="6" t="s">
        <v>10</v>
      </c>
      <c r="B8" s="6" t="s">
        <v>20</v>
      </c>
      <c r="C8" s="6" t="s">
        <v>21</v>
      </c>
      <c r="D8" s="9">
        <f>'ARKUSZ WYCENY'!G15</f>
        <v>0</v>
      </c>
    </row>
    <row r="9" spans="1:4" ht="12.75" outlineLevel="1">
      <c r="A9" s="6" t="s">
        <v>11</v>
      </c>
      <c r="B9" s="6" t="s">
        <v>22</v>
      </c>
      <c r="C9" s="6" t="s">
        <v>23</v>
      </c>
      <c r="D9" s="9">
        <f>'ARKUSZ WYCENY'!G22</f>
        <v>0</v>
      </c>
    </row>
    <row r="10" spans="1:4" ht="12.75" outlineLevel="1">
      <c r="A10" s="6" t="s">
        <v>12</v>
      </c>
      <c r="B10" s="6" t="s">
        <v>24</v>
      </c>
      <c r="C10" s="6" t="s">
        <v>25</v>
      </c>
      <c r="D10" s="9">
        <f>'ARKUSZ WYCENY'!G41</f>
        <v>0</v>
      </c>
    </row>
    <row r="11" spans="1:4" ht="12.75" outlineLevel="1">
      <c r="A11" s="6" t="s">
        <v>13</v>
      </c>
      <c r="B11" s="6" t="s">
        <v>26</v>
      </c>
      <c r="C11" s="6" t="s">
        <v>27</v>
      </c>
      <c r="D11" s="9">
        <f>'ARKUSZ WYCENY'!G57</f>
        <v>0</v>
      </c>
    </row>
    <row r="12" spans="1:4" ht="12.75">
      <c r="A12" s="12"/>
      <c r="B12" s="13" t="s">
        <v>121</v>
      </c>
      <c r="C12" s="13"/>
      <c r="D12" s="14">
        <f>SUM(D7:D11)</f>
        <v>0</v>
      </c>
    </row>
    <row r="15" ht="12.75">
      <c r="H15" s="15"/>
    </row>
  </sheetData>
  <sheetProtection/>
  <mergeCells count="3">
    <mergeCell ref="A1:D1"/>
    <mergeCell ref="B2:D2"/>
    <mergeCell ref="B3:D3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8"/>
  <sheetViews>
    <sheetView zoomScalePageLayoutView="0" workbookViewId="0" topLeftCell="A32">
      <selection activeCell="N7" sqref="N7"/>
    </sheetView>
  </sheetViews>
  <sheetFormatPr defaultColWidth="9.140625" defaultRowHeight="12.75" outlineLevelRow="2"/>
  <cols>
    <col min="1" max="1" width="11.00390625" style="0" customWidth="1"/>
    <col min="2" max="2" width="44.8515625" style="0" customWidth="1"/>
    <col min="3" max="3" width="6.00390625" style="0" customWidth="1"/>
    <col min="4" max="4" width="11.28125" style="0" customWidth="1"/>
    <col min="5" max="5" width="6.8515625" style="0" customWidth="1"/>
    <col min="6" max="6" width="8.140625" style="0" customWidth="1"/>
    <col min="7" max="7" width="14.00390625" style="0" customWidth="1"/>
  </cols>
  <sheetData>
    <row r="1" spans="4:7" ht="12.75">
      <c r="D1" s="18" t="s">
        <v>122</v>
      </c>
      <c r="E1" s="18"/>
      <c r="F1" s="18"/>
      <c r="G1" s="18"/>
    </row>
    <row r="3" spans="1:7" ht="27" customHeight="1">
      <c r="A3" s="16" t="s">
        <v>1</v>
      </c>
      <c r="B3" s="16" t="s">
        <v>0</v>
      </c>
      <c r="C3" s="16" t="s">
        <v>0</v>
      </c>
      <c r="D3" s="16" t="s">
        <v>0</v>
      </c>
      <c r="E3" s="16" t="s">
        <v>0</v>
      </c>
      <c r="F3" s="16" t="s">
        <v>0</v>
      </c>
      <c r="G3" s="16" t="s">
        <v>0</v>
      </c>
    </row>
    <row r="4" spans="1:7" ht="25.5">
      <c r="A4" s="2" t="s">
        <v>2</v>
      </c>
      <c r="B4" s="17" t="s">
        <v>0</v>
      </c>
      <c r="C4" s="17" t="s">
        <v>0</v>
      </c>
      <c r="D4" s="17" t="s">
        <v>0</v>
      </c>
      <c r="E4" s="17" t="s">
        <v>0</v>
      </c>
      <c r="F4" s="17" t="s">
        <v>0</v>
      </c>
      <c r="G4" s="17" t="s">
        <v>0</v>
      </c>
    </row>
    <row r="5" spans="1:7" ht="12.75">
      <c r="A5" s="2" t="s">
        <v>3</v>
      </c>
      <c r="B5" s="17" t="s">
        <v>0</v>
      </c>
      <c r="C5" s="17" t="s">
        <v>0</v>
      </c>
      <c r="D5" s="17" t="s">
        <v>0</v>
      </c>
      <c r="E5" s="17" t="s">
        <v>0</v>
      </c>
      <c r="F5" s="17" t="s">
        <v>0</v>
      </c>
      <c r="G5" s="17" t="s">
        <v>0</v>
      </c>
    </row>
    <row r="7" spans="1:7" ht="64.5" customHeight="1">
      <c r="A7" s="1" t="s">
        <v>4</v>
      </c>
      <c r="B7" s="1" t="s">
        <v>28</v>
      </c>
      <c r="C7" s="10" t="s">
        <v>8</v>
      </c>
      <c r="D7" s="10" t="s">
        <v>29</v>
      </c>
      <c r="E7" s="10" t="s">
        <v>30</v>
      </c>
      <c r="F7" s="10" t="s">
        <v>31</v>
      </c>
      <c r="G7" s="10" t="s">
        <v>7</v>
      </c>
    </row>
    <row r="8" spans="1:7" ht="12.75">
      <c r="A8" s="1" t="s">
        <v>9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</row>
    <row r="9" spans="1:7" ht="38.25">
      <c r="A9" s="4" t="s">
        <v>0</v>
      </c>
      <c r="B9" s="4" t="s">
        <v>1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</row>
    <row r="10" spans="1:7" ht="12.75" outlineLevel="1">
      <c r="A10" s="6" t="s">
        <v>9</v>
      </c>
      <c r="B10" s="6" t="s">
        <v>21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</row>
    <row r="11" spans="1:7" ht="25.5" outlineLevel="2">
      <c r="A11" s="6" t="s">
        <v>33</v>
      </c>
      <c r="B11" s="6" t="s">
        <v>32</v>
      </c>
      <c r="C11" s="6" t="s">
        <v>34</v>
      </c>
      <c r="D11" s="9">
        <v>11.02</v>
      </c>
      <c r="E11" s="7">
        <v>1</v>
      </c>
      <c r="F11" s="7"/>
      <c r="G11" s="7">
        <f>SUM(D11*E11*F11)</f>
        <v>0</v>
      </c>
    </row>
    <row r="12" spans="1:7" ht="38.25" outlineLevel="2">
      <c r="A12" s="6" t="s">
        <v>36</v>
      </c>
      <c r="B12" s="6" t="s">
        <v>35</v>
      </c>
      <c r="C12" s="6" t="s">
        <v>34</v>
      </c>
      <c r="D12" s="9">
        <v>45</v>
      </c>
      <c r="E12" s="7">
        <v>1</v>
      </c>
      <c r="F12" s="7"/>
      <c r="G12" s="7">
        <f aca="true" t="shared" si="0" ref="G12:G56">SUM(D12*E12*F12)</f>
        <v>0</v>
      </c>
    </row>
    <row r="13" spans="1:7" ht="25.5" outlineLevel="2">
      <c r="A13" s="6" t="s">
        <v>38</v>
      </c>
      <c r="B13" s="6" t="s">
        <v>37</v>
      </c>
      <c r="C13" s="6" t="s">
        <v>39</v>
      </c>
      <c r="D13" s="9">
        <v>0.55</v>
      </c>
      <c r="E13" s="7">
        <v>1</v>
      </c>
      <c r="F13" s="7"/>
      <c r="G13" s="7">
        <f t="shared" si="0"/>
        <v>0</v>
      </c>
    </row>
    <row r="14" spans="1:7" ht="25.5" outlineLevel="2">
      <c r="A14" s="6" t="s">
        <v>41</v>
      </c>
      <c r="B14" s="6" t="s">
        <v>40</v>
      </c>
      <c r="C14" s="6" t="s">
        <v>39</v>
      </c>
      <c r="D14" s="9">
        <v>0.55</v>
      </c>
      <c r="E14" s="7">
        <v>9</v>
      </c>
      <c r="F14" s="7"/>
      <c r="G14" s="7">
        <f t="shared" si="0"/>
        <v>0</v>
      </c>
    </row>
    <row r="15" spans="1:7" ht="12.75" outlineLevel="2">
      <c r="A15" s="19" t="s">
        <v>42</v>
      </c>
      <c r="B15" s="20" t="s">
        <v>0</v>
      </c>
      <c r="C15" s="20" t="s">
        <v>0</v>
      </c>
      <c r="D15" s="20" t="s">
        <v>0</v>
      </c>
      <c r="E15" s="20" t="s">
        <v>0</v>
      </c>
      <c r="F15" s="20" t="s">
        <v>0</v>
      </c>
      <c r="G15" s="7">
        <f>SUM(G11:G14)</f>
        <v>0</v>
      </c>
    </row>
    <row r="16" spans="1:7" ht="12.75" outlineLevel="1">
      <c r="A16" s="6" t="s">
        <v>10</v>
      </c>
      <c r="B16" s="6" t="s">
        <v>23</v>
      </c>
      <c r="C16" s="5" t="s">
        <v>0</v>
      </c>
      <c r="D16" s="5" t="s">
        <v>0</v>
      </c>
      <c r="E16" s="5" t="s">
        <v>0</v>
      </c>
      <c r="F16" s="5" t="s">
        <v>0</v>
      </c>
      <c r="G16" s="7"/>
    </row>
    <row r="17" spans="1:7" ht="25.5" outlineLevel="2">
      <c r="A17" s="6" t="s">
        <v>44</v>
      </c>
      <c r="B17" s="6" t="s">
        <v>43</v>
      </c>
      <c r="C17" s="6" t="s">
        <v>34</v>
      </c>
      <c r="D17" s="9">
        <v>11.02</v>
      </c>
      <c r="E17" s="7">
        <v>1</v>
      </c>
      <c r="F17" s="7"/>
      <c r="G17" s="7">
        <f t="shared" si="0"/>
        <v>0</v>
      </c>
    </row>
    <row r="18" spans="1:7" ht="51" outlineLevel="2">
      <c r="A18" s="6" t="s">
        <v>46</v>
      </c>
      <c r="B18" s="6" t="s">
        <v>45</v>
      </c>
      <c r="C18" s="6" t="s">
        <v>34</v>
      </c>
      <c r="D18" s="9">
        <v>65.98</v>
      </c>
      <c r="E18" s="7">
        <v>1</v>
      </c>
      <c r="F18" s="7"/>
      <c r="G18" s="7">
        <f t="shared" si="0"/>
        <v>0</v>
      </c>
    </row>
    <row r="19" spans="1:7" ht="38.25" outlineLevel="2">
      <c r="A19" s="6" t="s">
        <v>48</v>
      </c>
      <c r="B19" s="6" t="s">
        <v>47</v>
      </c>
      <c r="C19" s="6" t="s">
        <v>34</v>
      </c>
      <c r="D19" s="9">
        <v>1185</v>
      </c>
      <c r="E19" s="7">
        <v>1</v>
      </c>
      <c r="F19" s="7"/>
      <c r="G19" s="7">
        <f t="shared" si="0"/>
        <v>0</v>
      </c>
    </row>
    <row r="20" spans="1:7" ht="38.25" outlineLevel="2">
      <c r="A20" s="6" t="s">
        <v>50</v>
      </c>
      <c r="B20" s="6" t="s">
        <v>49</v>
      </c>
      <c r="C20" s="6" t="s">
        <v>34</v>
      </c>
      <c r="D20" s="9">
        <v>22.19</v>
      </c>
      <c r="E20" s="7">
        <v>1</v>
      </c>
      <c r="F20" s="7"/>
      <c r="G20" s="7">
        <f t="shared" si="0"/>
        <v>0</v>
      </c>
    </row>
    <row r="21" spans="1:7" ht="25.5" outlineLevel="2">
      <c r="A21" s="6" t="s">
        <v>52</v>
      </c>
      <c r="B21" s="6" t="s">
        <v>51</v>
      </c>
      <c r="C21" s="6" t="s">
        <v>34</v>
      </c>
      <c r="D21" s="9">
        <v>45</v>
      </c>
      <c r="E21" s="7">
        <v>1</v>
      </c>
      <c r="F21" s="7"/>
      <c r="G21" s="7">
        <f t="shared" si="0"/>
        <v>0</v>
      </c>
    </row>
    <row r="22" spans="1:7" ht="12.75" outlineLevel="2">
      <c r="A22" s="19" t="s">
        <v>53</v>
      </c>
      <c r="B22" s="20" t="s">
        <v>0</v>
      </c>
      <c r="C22" s="20" t="s">
        <v>0</v>
      </c>
      <c r="D22" s="20" t="s">
        <v>0</v>
      </c>
      <c r="E22" s="20" t="s">
        <v>0</v>
      </c>
      <c r="F22" s="20" t="s">
        <v>0</v>
      </c>
      <c r="G22" s="7">
        <f>SUM(G17:G21)</f>
        <v>0</v>
      </c>
    </row>
    <row r="23" spans="1:7" ht="12.75" outlineLevel="1">
      <c r="A23" s="6" t="s">
        <v>11</v>
      </c>
      <c r="B23" s="6" t="s">
        <v>25</v>
      </c>
      <c r="C23" s="5" t="s">
        <v>0</v>
      </c>
      <c r="D23" s="5" t="s">
        <v>0</v>
      </c>
      <c r="E23" s="5" t="s">
        <v>0</v>
      </c>
      <c r="F23" s="5" t="s">
        <v>0</v>
      </c>
      <c r="G23" s="7"/>
    </row>
    <row r="24" spans="1:7" ht="38.25" outlineLevel="2">
      <c r="A24" s="6" t="s">
        <v>55</v>
      </c>
      <c r="B24" s="6" t="s">
        <v>54</v>
      </c>
      <c r="C24" s="6" t="s">
        <v>56</v>
      </c>
      <c r="D24" s="9">
        <v>144</v>
      </c>
      <c r="E24" s="7">
        <v>1</v>
      </c>
      <c r="F24" s="7"/>
      <c r="G24" s="7">
        <f t="shared" si="0"/>
        <v>0</v>
      </c>
    </row>
    <row r="25" spans="1:7" ht="38.25" outlineLevel="2">
      <c r="A25" s="6" t="s">
        <v>58</v>
      </c>
      <c r="B25" s="6" t="s">
        <v>57</v>
      </c>
      <c r="C25" s="6" t="s">
        <v>56</v>
      </c>
      <c r="D25" s="9">
        <v>381</v>
      </c>
      <c r="E25" s="7">
        <v>1</v>
      </c>
      <c r="F25" s="7"/>
      <c r="G25" s="7">
        <f t="shared" si="0"/>
        <v>0</v>
      </c>
    </row>
    <row r="26" spans="1:7" ht="25.5" outlineLevel="2">
      <c r="A26" s="6" t="s">
        <v>60</v>
      </c>
      <c r="B26" s="6" t="s">
        <v>59</v>
      </c>
      <c r="C26" s="6" t="s">
        <v>61</v>
      </c>
      <c r="D26" s="9">
        <v>84</v>
      </c>
      <c r="E26" s="7">
        <v>1</v>
      </c>
      <c r="F26" s="7"/>
      <c r="G26" s="7">
        <f t="shared" si="0"/>
        <v>0</v>
      </c>
    </row>
    <row r="27" spans="1:7" ht="51" outlineLevel="2">
      <c r="A27" s="6" t="s">
        <v>63</v>
      </c>
      <c r="B27" s="6" t="s">
        <v>62</v>
      </c>
      <c r="C27" s="6" t="s">
        <v>61</v>
      </c>
      <c r="D27" s="9">
        <v>12</v>
      </c>
      <c r="E27" s="7">
        <v>1</v>
      </c>
      <c r="F27" s="7"/>
      <c r="G27" s="7">
        <f t="shared" si="0"/>
        <v>0</v>
      </c>
    </row>
    <row r="28" spans="1:7" ht="51" outlineLevel="2">
      <c r="A28" s="6" t="s">
        <v>65</v>
      </c>
      <c r="B28" s="6" t="s">
        <v>64</v>
      </c>
      <c r="C28" s="6" t="s">
        <v>61</v>
      </c>
      <c r="D28" s="9">
        <v>24</v>
      </c>
      <c r="E28" s="7">
        <v>1</v>
      </c>
      <c r="F28" s="7"/>
      <c r="G28" s="7">
        <f t="shared" si="0"/>
        <v>0</v>
      </c>
    </row>
    <row r="29" spans="1:7" ht="38.25" outlineLevel="2">
      <c r="A29" s="6" t="s">
        <v>67</v>
      </c>
      <c r="B29" s="6" t="s">
        <v>66</v>
      </c>
      <c r="C29" s="6" t="s">
        <v>56</v>
      </c>
      <c r="D29" s="9">
        <v>144</v>
      </c>
      <c r="E29" s="7">
        <v>1</v>
      </c>
      <c r="F29" s="7"/>
      <c r="G29" s="7">
        <f t="shared" si="0"/>
        <v>0</v>
      </c>
    </row>
    <row r="30" spans="1:7" ht="38.25" outlineLevel="2">
      <c r="A30" s="6" t="s">
        <v>69</v>
      </c>
      <c r="B30" s="6" t="s">
        <v>68</v>
      </c>
      <c r="C30" s="6" t="s">
        <v>56</v>
      </c>
      <c r="D30" s="9">
        <v>381</v>
      </c>
      <c r="E30" s="7">
        <v>1</v>
      </c>
      <c r="F30" s="7"/>
      <c r="G30" s="7">
        <f t="shared" si="0"/>
        <v>0</v>
      </c>
    </row>
    <row r="31" spans="1:7" ht="38.25" outlineLevel="2">
      <c r="A31" s="6" t="s">
        <v>71</v>
      </c>
      <c r="B31" s="6" t="s">
        <v>70</v>
      </c>
      <c r="C31" s="6" t="s">
        <v>56</v>
      </c>
      <c r="D31" s="9">
        <v>34</v>
      </c>
      <c r="E31" s="7">
        <v>1</v>
      </c>
      <c r="F31" s="7"/>
      <c r="G31" s="7">
        <f t="shared" si="0"/>
        <v>0</v>
      </c>
    </row>
    <row r="32" spans="1:7" ht="38.25" outlineLevel="2">
      <c r="A32" s="6" t="s">
        <v>73</v>
      </c>
      <c r="B32" s="6" t="s">
        <v>72</v>
      </c>
      <c r="C32" s="6" t="s">
        <v>56</v>
      </c>
      <c r="D32" s="9">
        <v>8</v>
      </c>
      <c r="E32" s="7">
        <v>1</v>
      </c>
      <c r="F32" s="7"/>
      <c r="G32" s="7">
        <f t="shared" si="0"/>
        <v>0</v>
      </c>
    </row>
    <row r="33" spans="1:7" ht="38.25" outlineLevel="2">
      <c r="A33" s="6" t="s">
        <v>75</v>
      </c>
      <c r="B33" s="6" t="s">
        <v>74</v>
      </c>
      <c r="C33" s="6" t="s">
        <v>61</v>
      </c>
      <c r="D33" s="9">
        <v>26</v>
      </c>
      <c r="E33" s="7">
        <v>1</v>
      </c>
      <c r="F33" s="7"/>
      <c r="G33" s="7">
        <f t="shared" si="0"/>
        <v>0</v>
      </c>
    </row>
    <row r="34" spans="1:7" ht="38.25" outlineLevel="2">
      <c r="A34" s="6" t="s">
        <v>77</v>
      </c>
      <c r="B34" s="6" t="s">
        <v>76</v>
      </c>
      <c r="C34" s="6" t="s">
        <v>61</v>
      </c>
      <c r="D34" s="9">
        <v>32</v>
      </c>
      <c r="E34" s="7">
        <v>1</v>
      </c>
      <c r="F34" s="7"/>
      <c r="G34" s="7">
        <f t="shared" si="0"/>
        <v>0</v>
      </c>
    </row>
    <row r="35" spans="1:7" ht="38.25" outlineLevel="2">
      <c r="A35" s="6" t="s">
        <v>79</v>
      </c>
      <c r="B35" s="6" t="s">
        <v>78</v>
      </c>
      <c r="C35" s="6" t="s">
        <v>61</v>
      </c>
      <c r="D35" s="9">
        <v>26</v>
      </c>
      <c r="E35" s="7">
        <v>1</v>
      </c>
      <c r="F35" s="7"/>
      <c r="G35" s="7">
        <f t="shared" si="0"/>
        <v>0</v>
      </c>
    </row>
    <row r="36" spans="1:7" ht="38.25" outlineLevel="2">
      <c r="A36" s="6" t="s">
        <v>81</v>
      </c>
      <c r="B36" s="6" t="s">
        <v>80</v>
      </c>
      <c r="C36" s="6" t="s">
        <v>61</v>
      </c>
      <c r="D36" s="9">
        <v>12</v>
      </c>
      <c r="E36" s="7">
        <v>1</v>
      </c>
      <c r="F36" s="7"/>
      <c r="G36" s="7">
        <f t="shared" si="0"/>
        <v>0</v>
      </c>
    </row>
    <row r="37" spans="1:7" ht="25.5" outlineLevel="2">
      <c r="A37" s="6" t="s">
        <v>83</v>
      </c>
      <c r="B37" s="6" t="s">
        <v>82</v>
      </c>
      <c r="C37" s="6" t="s">
        <v>61</v>
      </c>
      <c r="D37" s="9">
        <v>1</v>
      </c>
      <c r="E37" s="7">
        <v>1</v>
      </c>
      <c r="F37" s="7"/>
      <c r="G37" s="7">
        <f t="shared" si="0"/>
        <v>0</v>
      </c>
    </row>
    <row r="38" spans="1:7" ht="25.5" outlineLevel="2">
      <c r="A38" s="6" t="s">
        <v>85</v>
      </c>
      <c r="B38" s="6" t="s">
        <v>84</v>
      </c>
      <c r="C38" s="6" t="s">
        <v>86</v>
      </c>
      <c r="D38" s="9">
        <v>6</v>
      </c>
      <c r="E38" s="7">
        <v>1</v>
      </c>
      <c r="F38" s="7"/>
      <c r="G38" s="7">
        <f t="shared" si="0"/>
        <v>0</v>
      </c>
    </row>
    <row r="39" spans="1:7" ht="25.5" outlineLevel="2">
      <c r="A39" s="6" t="s">
        <v>88</v>
      </c>
      <c r="B39" s="6" t="s">
        <v>87</v>
      </c>
      <c r="C39" s="6" t="s">
        <v>89</v>
      </c>
      <c r="D39" s="9">
        <v>1</v>
      </c>
      <c r="E39" s="7">
        <v>1</v>
      </c>
      <c r="F39" s="7"/>
      <c r="G39" s="7">
        <f t="shared" si="0"/>
        <v>0</v>
      </c>
    </row>
    <row r="40" spans="1:7" ht="25.5" outlineLevel="2">
      <c r="A40" s="6" t="s">
        <v>91</v>
      </c>
      <c r="B40" s="6" t="s">
        <v>90</v>
      </c>
      <c r="C40" s="6" t="s">
        <v>89</v>
      </c>
      <c r="D40" s="9">
        <v>11</v>
      </c>
      <c r="E40" s="7">
        <v>1</v>
      </c>
      <c r="F40" s="7"/>
      <c r="G40" s="7">
        <f t="shared" si="0"/>
        <v>0</v>
      </c>
    </row>
    <row r="41" spans="1:7" ht="12.75" outlineLevel="2">
      <c r="A41" s="19" t="s">
        <v>92</v>
      </c>
      <c r="B41" s="20" t="s">
        <v>0</v>
      </c>
      <c r="C41" s="20" t="s">
        <v>0</v>
      </c>
      <c r="D41" s="20" t="s">
        <v>0</v>
      </c>
      <c r="E41" s="20" t="s">
        <v>0</v>
      </c>
      <c r="F41" s="20" t="s">
        <v>0</v>
      </c>
      <c r="G41" s="7">
        <f>SUM(G24:G40)</f>
        <v>0</v>
      </c>
    </row>
    <row r="42" spans="1:7" ht="12.75" outlineLevel="1">
      <c r="A42" s="6" t="s">
        <v>12</v>
      </c>
      <c r="B42" s="6" t="s">
        <v>27</v>
      </c>
      <c r="C42" s="5" t="s">
        <v>0</v>
      </c>
      <c r="D42" s="5" t="s">
        <v>0</v>
      </c>
      <c r="E42" s="5" t="s">
        <v>0</v>
      </c>
      <c r="F42" s="5" t="s">
        <v>0</v>
      </c>
      <c r="G42" s="7"/>
    </row>
    <row r="43" spans="1:7" ht="25.5" outlineLevel="2">
      <c r="A43" s="6" t="s">
        <v>94</v>
      </c>
      <c r="B43" s="6" t="s">
        <v>93</v>
      </c>
      <c r="C43" s="6" t="s">
        <v>34</v>
      </c>
      <c r="D43" s="9">
        <v>11</v>
      </c>
      <c r="E43" s="7">
        <v>1</v>
      </c>
      <c r="F43" s="7"/>
      <c r="G43" s="7">
        <f t="shared" si="0"/>
        <v>0</v>
      </c>
    </row>
    <row r="44" spans="1:7" ht="25.5" outlineLevel="2">
      <c r="A44" s="6" t="s">
        <v>96</v>
      </c>
      <c r="B44" s="6" t="s">
        <v>95</v>
      </c>
      <c r="C44" s="6" t="s">
        <v>56</v>
      </c>
      <c r="D44" s="9">
        <v>19</v>
      </c>
      <c r="E44" s="7">
        <v>1</v>
      </c>
      <c r="F44" s="7"/>
      <c r="G44" s="7">
        <f t="shared" si="0"/>
        <v>0</v>
      </c>
    </row>
    <row r="45" spans="1:7" ht="25.5" outlineLevel="2">
      <c r="A45" s="6" t="s">
        <v>98</v>
      </c>
      <c r="B45" s="6" t="s">
        <v>97</v>
      </c>
      <c r="C45" s="6" t="s">
        <v>34</v>
      </c>
      <c r="D45" s="9">
        <v>4.5</v>
      </c>
      <c r="E45" s="7">
        <v>1</v>
      </c>
      <c r="F45" s="7"/>
      <c r="G45" s="7">
        <f t="shared" si="0"/>
        <v>0</v>
      </c>
    </row>
    <row r="46" spans="1:7" ht="38.25" outlineLevel="2">
      <c r="A46" s="6" t="s">
        <v>100</v>
      </c>
      <c r="B46" s="6" t="s">
        <v>99</v>
      </c>
      <c r="C46" s="6" t="s">
        <v>34</v>
      </c>
      <c r="D46" s="9">
        <v>4.5</v>
      </c>
      <c r="E46" s="7">
        <v>1</v>
      </c>
      <c r="F46" s="7"/>
      <c r="G46" s="7">
        <f t="shared" si="0"/>
        <v>0</v>
      </c>
    </row>
    <row r="47" spans="1:7" ht="25.5" outlineLevel="2">
      <c r="A47" s="6" t="s">
        <v>102</v>
      </c>
      <c r="B47" s="6" t="s">
        <v>101</v>
      </c>
      <c r="C47" s="6" t="s">
        <v>56</v>
      </c>
      <c r="D47" s="9">
        <v>24</v>
      </c>
      <c r="E47" s="7">
        <v>1</v>
      </c>
      <c r="F47" s="7"/>
      <c r="G47" s="7">
        <f t="shared" si="0"/>
        <v>0</v>
      </c>
    </row>
    <row r="48" spans="1:7" ht="51" outlineLevel="2">
      <c r="A48" s="6" t="s">
        <v>103</v>
      </c>
      <c r="B48" s="6" t="s">
        <v>62</v>
      </c>
      <c r="C48" s="6" t="s">
        <v>61</v>
      </c>
      <c r="D48" s="9">
        <v>12</v>
      </c>
      <c r="E48" s="7">
        <v>1</v>
      </c>
      <c r="F48" s="7"/>
      <c r="G48" s="7">
        <f t="shared" si="0"/>
        <v>0</v>
      </c>
    </row>
    <row r="49" spans="1:7" ht="25.5" outlineLevel="2">
      <c r="A49" s="6" t="s">
        <v>105</v>
      </c>
      <c r="B49" s="6" t="s">
        <v>104</v>
      </c>
      <c r="C49" s="6" t="s">
        <v>56</v>
      </c>
      <c r="D49" s="9">
        <v>207</v>
      </c>
      <c r="E49" s="7">
        <v>1</v>
      </c>
      <c r="F49" s="7"/>
      <c r="G49" s="7">
        <f t="shared" si="0"/>
        <v>0</v>
      </c>
    </row>
    <row r="50" spans="1:7" ht="25.5" outlineLevel="2">
      <c r="A50" s="6" t="s">
        <v>107</v>
      </c>
      <c r="B50" s="6" t="s">
        <v>106</v>
      </c>
      <c r="C50" s="6" t="s">
        <v>56</v>
      </c>
      <c r="D50" s="9">
        <v>24</v>
      </c>
      <c r="E50" s="7">
        <v>1</v>
      </c>
      <c r="F50" s="7"/>
      <c r="G50" s="7">
        <f t="shared" si="0"/>
        <v>0</v>
      </c>
    </row>
    <row r="51" spans="1:7" ht="38.25" outlineLevel="2">
      <c r="A51" s="6" t="s">
        <v>109</v>
      </c>
      <c r="B51" s="6" t="s">
        <v>108</v>
      </c>
      <c r="C51" s="6" t="s">
        <v>34</v>
      </c>
      <c r="D51" s="9">
        <v>11</v>
      </c>
      <c r="E51" s="7">
        <v>1</v>
      </c>
      <c r="F51" s="7"/>
      <c r="G51" s="7">
        <f t="shared" si="0"/>
        <v>0</v>
      </c>
    </row>
    <row r="52" spans="1:7" ht="38.25" outlineLevel="2">
      <c r="A52" s="6" t="s">
        <v>111</v>
      </c>
      <c r="B52" s="6" t="s">
        <v>110</v>
      </c>
      <c r="C52" s="6" t="s">
        <v>34</v>
      </c>
      <c r="D52" s="9">
        <v>4.5</v>
      </c>
      <c r="E52" s="7">
        <v>1</v>
      </c>
      <c r="F52" s="7"/>
      <c r="G52" s="7">
        <f t="shared" si="0"/>
        <v>0</v>
      </c>
    </row>
    <row r="53" spans="1:7" ht="38.25" outlineLevel="2">
      <c r="A53" s="6" t="s">
        <v>113</v>
      </c>
      <c r="B53" s="6" t="s">
        <v>112</v>
      </c>
      <c r="C53" s="6" t="s">
        <v>34</v>
      </c>
      <c r="D53" s="9">
        <v>4.5</v>
      </c>
      <c r="E53" s="7">
        <v>1</v>
      </c>
      <c r="F53" s="7"/>
      <c r="G53" s="7">
        <f t="shared" si="0"/>
        <v>0</v>
      </c>
    </row>
    <row r="54" spans="1:7" ht="25.5" outlineLevel="2">
      <c r="A54" s="6" t="s">
        <v>115</v>
      </c>
      <c r="B54" s="6" t="s">
        <v>114</v>
      </c>
      <c r="C54" s="6" t="s">
        <v>61</v>
      </c>
      <c r="D54" s="9">
        <v>12</v>
      </c>
      <c r="E54" s="7">
        <v>1</v>
      </c>
      <c r="F54" s="7"/>
      <c r="G54" s="7">
        <f t="shared" si="0"/>
        <v>0</v>
      </c>
    </row>
    <row r="55" spans="1:7" ht="25.5" outlineLevel="2">
      <c r="A55" s="6" t="s">
        <v>117</v>
      </c>
      <c r="B55" s="6" t="s">
        <v>116</v>
      </c>
      <c r="C55" s="6" t="s">
        <v>89</v>
      </c>
      <c r="D55" s="9">
        <v>1</v>
      </c>
      <c r="E55" s="7">
        <v>1</v>
      </c>
      <c r="F55" s="7"/>
      <c r="G55" s="7">
        <f t="shared" si="0"/>
        <v>0</v>
      </c>
    </row>
    <row r="56" spans="1:7" ht="25.5" outlineLevel="2">
      <c r="A56" s="6" t="s">
        <v>119</v>
      </c>
      <c r="B56" s="6" t="s">
        <v>118</v>
      </c>
      <c r="C56" s="6" t="s">
        <v>89</v>
      </c>
      <c r="D56" s="9">
        <v>11</v>
      </c>
      <c r="E56" s="7">
        <v>1</v>
      </c>
      <c r="F56" s="7"/>
      <c r="G56" s="7">
        <f t="shared" si="0"/>
        <v>0</v>
      </c>
    </row>
    <row r="57" spans="1:7" ht="12.75" outlineLevel="2">
      <c r="A57" s="19" t="s">
        <v>120</v>
      </c>
      <c r="B57" s="20" t="s">
        <v>0</v>
      </c>
      <c r="C57" s="20" t="s">
        <v>0</v>
      </c>
      <c r="D57" s="20" t="s">
        <v>0</v>
      </c>
      <c r="E57" s="20" t="s">
        <v>0</v>
      </c>
      <c r="F57" s="20" t="s">
        <v>0</v>
      </c>
      <c r="G57" s="7">
        <f>SUM(G43:G56)</f>
        <v>0</v>
      </c>
    </row>
    <row r="58" spans="1:7" ht="12.75" outlineLevel="1">
      <c r="A58" s="21" t="s">
        <v>121</v>
      </c>
      <c r="B58" s="22" t="s">
        <v>0</v>
      </c>
      <c r="C58" s="22" t="s">
        <v>0</v>
      </c>
      <c r="D58" s="22" t="s">
        <v>0</v>
      </c>
      <c r="E58" s="22" t="s">
        <v>0</v>
      </c>
      <c r="F58" s="22" t="s">
        <v>0</v>
      </c>
      <c r="G58" s="11">
        <f>SUM(G15+G22+G41+G57)</f>
        <v>0</v>
      </c>
    </row>
  </sheetData>
  <sheetProtection/>
  <mergeCells count="9">
    <mergeCell ref="D1:G1"/>
    <mergeCell ref="A22:F22"/>
    <mergeCell ref="A41:F41"/>
    <mergeCell ref="A57:F57"/>
    <mergeCell ref="A58:F58"/>
    <mergeCell ref="A3:G3"/>
    <mergeCell ref="B4:G4"/>
    <mergeCell ref="B5:G5"/>
    <mergeCell ref="A15:F15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</dc:creator>
  <cp:keywords/>
  <dc:description/>
  <cp:lastModifiedBy>Ewa Madej-Taraszkiewicz</cp:lastModifiedBy>
  <cp:lastPrinted>2018-07-03T07:34:10Z</cp:lastPrinted>
  <dcterms:created xsi:type="dcterms:W3CDTF">2013-03-19T16:38:19Z</dcterms:created>
  <dcterms:modified xsi:type="dcterms:W3CDTF">2018-07-03T07:34:14Z</dcterms:modified>
  <cp:category/>
  <cp:version/>
  <cp:contentType/>
  <cp:contentStatus/>
</cp:coreProperties>
</file>